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CONTABILI\CUENTA PUBLICA SIF\2024\4to TRIM\"/>
    </mc:Choice>
  </mc:AlternateContent>
  <xr:revisionPtr revIDLastSave="0" documentId="13_ncr:1_{2130B703-9DE7-4BCD-8449-0A4907D28C5D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F8" i="1"/>
  <c r="D8" i="1"/>
  <c r="C8" i="1"/>
  <c r="G26" i="1" l="1"/>
  <c r="F26" i="1"/>
  <c r="E18" i="1"/>
  <c r="H18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<sst xmlns="http://schemas.openxmlformats.org/spreadsheetml/2006/main" count="42" uniqueCount="38">
  <si>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</si>
  <si>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</si>
  <si>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</si>
  <si>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</si>
  <si>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</si>
  <si>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</si>
  <si>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</si>
  <si>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</si>
  <si>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</si>
  <si>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</si>
  <si>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</si>
  <si>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</si>
  <si>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</si>
  <si>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</si>
  <si>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</si>
  <si>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</si>
  <si>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</si>
  <si>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</si>
  <si>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</si>
  <si>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</si>
  <si>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</si>
  <si>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</si>
  <si>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</si>
  <si>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</si>
  <si>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</si>
  <si>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</si>
  <si>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</si>
  <si>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</si>
  <si>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</si>
  <si>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UNIVERSIDAD TECNOLOGICA DE LA TARAHUMARA</t>
  </si>
  <si>
    <t>Del 1 de Enero al 31 de Diciembre del 2024</t>
  </si>
  <si>
    <t>______________________________________</t>
  </si>
  <si>
    <t xml:space="preserve">                                      __________________________________ </t>
  </si>
  <si>
    <t>Dra.Darithsa Loya Gonzàlez</t>
  </si>
  <si>
    <t xml:space="preserve">                                           Dr.Carlos Servando Chàvez Tiznado </t>
  </si>
  <si>
    <t>Directora Administrativa</t>
  </si>
  <si>
    <t xml:space="preserve">       Rector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</si>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</sst>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J30" sqref="J30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8" width="12.2851562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2804604.77</v>
      </c>
      <c r="E8" s="21">
        <f t="shared" ref="E8:E16" si="0">C8+D8</f>
        <v>2804604.77</v>
      </c>
      <c r="F8" s="18">
        <f>SUM(F9:F16)</f>
        <v>2804667.98</v>
      </c>
      <c r="G8" s="21">
        <f>SUM(G9:G16)</f>
        <v>2804667.98</v>
      </c>
      <c r="H8" s="5">
        <f t="shared" ref="H8:H16" si="1">G8-C8</f>
        <v>2804667.98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2804604.77</v>
      </c>
      <c r="E15" s="23">
        <f t="shared" si="0"/>
        <v>2804604.77</v>
      </c>
      <c r="F15" s="19">
        <v>2804667.98</v>
      </c>
      <c r="G15" s="22">
        <v>2804667.98</v>
      </c>
      <c r="H15" s="7">
        <f t="shared" si="1"/>
        <v>2804667.98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1100000</v>
      </c>
      <c r="D18" s="18">
        <f>SUM(D19:D22)</f>
        <v>28708085.52</v>
      </c>
      <c r="E18" s="21">
        <f>C18+D18</f>
        <v>29808085.52</v>
      </c>
      <c r="F18" s="18">
        <f>SUM(F19:F22)</f>
        <v>29787295.859999999</v>
      </c>
      <c r="G18" s="21">
        <f>SUM(G19:G22)</f>
        <v>29787295.859999999</v>
      </c>
      <c r="H18" s="5">
        <f>G18-C18</f>
        <v>28687295.859999999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1100000</v>
      </c>
      <c r="D21" s="19">
        <v>1494646.75</v>
      </c>
      <c r="E21" s="23">
        <f>C21+D21</f>
        <v>2594646.75</v>
      </c>
      <c r="F21" s="19">
        <v>2593408.9300000002</v>
      </c>
      <c r="G21" s="22">
        <v>2593408.9300000002</v>
      </c>
      <c r="H21" s="7">
        <f>G21-C21</f>
        <v>1493408.9300000002</v>
      </c>
    </row>
    <row r="22" spans="2:8" x14ac:dyDescent="0.2">
      <c r="B22" s="6" t="s">
        <v>22</v>
      </c>
      <c r="C22" s="22">
        <v>0</v>
      </c>
      <c r="D22" s="19">
        <v>27213438.77</v>
      </c>
      <c r="E22" s="23">
        <f>C22+D22</f>
        <v>27213438.77</v>
      </c>
      <c r="F22" s="19">
        <v>27193886.93</v>
      </c>
      <c r="G22" s="22">
        <v>27193886.93</v>
      </c>
      <c r="H22" s="7">
        <f>G22-C22</f>
        <v>27193886.93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1100000</v>
      </c>
      <c r="D26" s="26">
        <f>SUM(D24,D18,D8)</f>
        <v>31512690.289999999</v>
      </c>
      <c r="E26" s="15">
        <f>SUM(D26,C26)</f>
        <v>32612690.289999999</v>
      </c>
      <c r="F26" s="26">
        <f>SUM(F24,F18,F8)</f>
        <v>32591963.84</v>
      </c>
      <c r="G26" s="15">
        <f>SUM(G24,G18,G8)</f>
        <v>32591963.84</v>
      </c>
      <c r="H26" s="28">
        <f>SUM(G26-C26)</f>
        <v>31491963.84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>
      <c r="B28" s="3" t="s">
        <v>37</v>
      </c>
    </row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>
      <c r="B32" s="3" t="s">
        <v>31</v>
      </c>
      <c r="E32" s="3" t="s">
        <v>32</v>
      </c>
    </row>
    <row r="33" spans="2:7" s="3" customFormat="1" x14ac:dyDescent="0.2">
      <c r="B33" s="3" t="s">
        <v>33</v>
      </c>
      <c r="E33" s="3" t="s">
        <v>34</v>
      </c>
    </row>
    <row r="34" spans="2:7" s="3" customFormat="1" x14ac:dyDescent="0.2">
      <c r="B34" s="3" t="s">
        <v>35</v>
      </c>
      <c r="G34" s="3" t="s">
        <v>36</v>
      </c>
    </row>
    <row r="35" spans="2:7" s="3" customFormat="1" x14ac:dyDescent="0.2"/>
    <row r="36" spans="2:7" s="3" customFormat="1" x14ac:dyDescent="0.2"/>
    <row r="37" spans="2:7" s="3" customFormat="1" x14ac:dyDescent="0.2"/>
    <row r="38" spans="2:7" s="3" customFormat="1" x14ac:dyDescent="0.2"/>
    <row r="39" spans="2:7" s="3" customFormat="1" x14ac:dyDescent="0.2"/>
    <row r="40" spans="2:7" s="3" customFormat="1" x14ac:dyDescent="0.2"/>
    <row r="41" spans="2:7" s="3" customFormat="1" x14ac:dyDescent="0.2"/>
    <row r="42" spans="2:7" s="3" customFormat="1" x14ac:dyDescent="0.2"/>
    <row r="43" spans="2:7" s="3" customFormat="1" x14ac:dyDescent="0.2"/>
    <row r="44" spans="2:7" s="3" customFormat="1" x14ac:dyDescent="0.2"/>
    <row r="45" spans="2:7" s="3" customFormat="1" x14ac:dyDescent="0.2"/>
    <row r="46" spans="2:7" s="3" customFormat="1" x14ac:dyDescent="0.2"/>
    <row r="47" spans="2:7" s="3" customFormat="1" x14ac:dyDescent="0.2"/>
    <row r="48" spans="2:7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FELIPE MARTINEZ BERNAL</cp:lastModifiedBy>
  <cp:lastPrinted>2025-01-30T19:33:20Z</cp:lastPrinted>
  <dcterms:created xsi:type="dcterms:W3CDTF">2019-12-05T18:23:32Z</dcterms:created>
  <dcterms:modified xsi:type="dcterms:W3CDTF">2025-01-30T19:59:00Z</dcterms:modified>
</cp:coreProperties>
</file>